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258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<sst xmlns="http://schemas.openxmlformats.org/spreadsheetml/2006/main" count="141" uniqueCount="130">
  <si>
    <t>13.8°</t>
  </si>
  <si>
    <t>8h 24m 26s</t>
  </si>
  <si>
    <t>14.4°</t>
  </si>
  <si>
    <t>16.0°</t>
  </si>
  <si>
    <t>9h 01m 24s</t>
  </si>
  <si>
    <t>16.7°</t>
  </si>
  <si>
    <t>18.4°</t>
  </si>
  <si>
    <t>9h 39m 12s</t>
  </si>
  <si>
    <t>19.1°</t>
  </si>
  <si>
    <t>20.9°</t>
  </si>
  <si>
    <t>10h 17m 26s</t>
  </si>
  <si>
    <t>21.7°</t>
  </si>
  <si>
    <t>6h 02m 01s</t>
  </si>
  <si>
    <t>7.1°</t>
  </si>
  <si>
    <t>6h 20m 41s</t>
  </si>
  <si>
    <t>7.9°</t>
  </si>
  <si>
    <t>8.7°</t>
  </si>
  <si>
    <t>6h 45m 47s</t>
  </si>
  <si>
    <t>9.1°</t>
  </si>
  <si>
    <t>10.1°</t>
  </si>
  <si>
    <t>7h 15m 39s</t>
  </si>
  <si>
    <t>10.6°</t>
  </si>
  <si>
    <t>11.8°</t>
  </si>
  <si>
    <t>7h 48m 55s</t>
  </si>
  <si>
    <t>12.4°</t>
  </si>
  <si>
    <t>10h 55m 55s</t>
  </si>
  <si>
    <t>24.3°</t>
  </si>
  <si>
    <t>11h 34m 29s</t>
  </si>
  <si>
    <t>27.1°</t>
  </si>
  <si>
    <t>12h 13m 05s</t>
  </si>
  <si>
    <t>29.8°</t>
  </si>
  <si>
    <t>12h 51m 38s</t>
  </si>
  <si>
    <t>32.6°</t>
  </si>
  <si>
    <t>13h 30m 08s</t>
  </si>
  <si>
    <t>35.3°</t>
  </si>
  <si>
    <t>14h 08m 34s</t>
  </si>
  <si>
    <t>37.9°</t>
  </si>
  <si>
    <t>39.4°</t>
  </si>
  <si>
    <t>14h 46m 48s</t>
  </si>
  <si>
    <t>40.5°</t>
  </si>
  <si>
    <t>41.8°</t>
  </si>
  <si>
    <t>15h 24m 38s</t>
  </si>
  <si>
    <t>42.8°</t>
  </si>
  <si>
    <t>44.1°</t>
  </si>
  <si>
    <t>16h 01m 49s</t>
  </si>
  <si>
    <t>45.0°</t>
  </si>
  <si>
    <t>46.2°</t>
  </si>
  <si>
    <t>16h 37m 54s</t>
  </si>
  <si>
    <t>47.0°</t>
  </si>
  <si>
    <t>17h 12m 12s</t>
  </si>
  <si>
    <t>48.8°</t>
  </si>
  <si>
    <t>17h 43m 47s</t>
  </si>
  <si>
    <t>50.3°</t>
  </si>
  <si>
    <t>51.0°</t>
  </si>
  <si>
    <t>18h 11m 24s</t>
  </si>
  <si>
    <t>51.5°</t>
  </si>
  <si>
    <t>18h 33m 37s</t>
  </si>
  <si>
    <t>52.4°</t>
  </si>
  <si>
    <t>52.8°</t>
  </si>
  <si>
    <t>18h 48m 48s</t>
  </si>
  <si>
    <t>53.0°</t>
  </si>
  <si>
    <t>53.2°</t>
  </si>
  <si>
    <t>53.3°</t>
  </si>
  <si>
    <t>18h 55m 36s</t>
  </si>
  <si>
    <t>18h 53m 22s</t>
  </si>
  <si>
    <t>18h 42m 20s</t>
  </si>
  <si>
    <t>18h 23m 36s</t>
  </si>
  <si>
    <t>52.0°</t>
  </si>
  <si>
    <t>17h 58m 43s</t>
  </si>
  <si>
    <t>17h 29m 15s</t>
  </si>
  <si>
    <t>49.6°</t>
  </si>
  <si>
    <t>16h 56m 34s</t>
  </si>
  <si>
    <t>48.0°</t>
  </si>
  <si>
    <t>16h 21m 42s</t>
  </si>
  <si>
    <t>15h 45m 28s</t>
  </si>
  <si>
    <t>15h 08m 26s</t>
  </si>
  <si>
    <t>14h 30m 55s</t>
  </si>
  <si>
    <t>13h 53m 08s</t>
  </si>
  <si>
    <t>36.9°</t>
  </si>
  <si>
    <t>13h 15m 13s</t>
  </si>
  <si>
    <t>34.3°</t>
  </si>
  <si>
    <t>12h 37m 15s</t>
  </si>
  <si>
    <t>31.6°</t>
  </si>
  <si>
    <t>11h 59m 17s</t>
  </si>
  <si>
    <t>28.9°</t>
  </si>
  <si>
    <t>11h 21m 16s</t>
  </si>
  <si>
    <t>26.1°</t>
  </si>
  <si>
    <t>10h 43m 17s</t>
  </si>
  <si>
    <t>23.5°</t>
  </si>
  <si>
    <t>10h 05m 24s</t>
  </si>
  <si>
    <t>9h 27m 47s</t>
  </si>
  <si>
    <t>8h 50m 40s</t>
  </si>
  <si>
    <t>8h 14m 26s</t>
  </si>
  <si>
    <t>7h 39m 47s</t>
  </si>
  <si>
    <t>7h 07m 35s</t>
  </si>
  <si>
    <t>6h 38m 59s</t>
  </si>
  <si>
    <t>6h 15m 28s</t>
  </si>
  <si>
    <t>7.7°</t>
  </si>
  <si>
    <t>5h 58m 38s</t>
  </si>
  <si>
    <t>6.9°</t>
  </si>
  <si>
    <t>6.6°</t>
  </si>
  <si>
    <t>5h 49m 57s</t>
  </si>
  <si>
    <t>5h 50m 14s</t>
  </si>
  <si>
    <t>Pituus (h)</t>
  </si>
  <si>
    <t>Pituus (m)</t>
  </si>
  <si>
    <t>Pituus (min)</t>
  </si>
  <si>
    <t>Auringon nousu- ja laskuajat Helsingissä</t>
  </si>
  <si>
    <t>Päivämäärä
(keskiviikko)</t>
  </si>
  <si>
    <t xml:space="preserve">Vko
</t>
  </si>
  <si>
    <t xml:space="preserve">Päivän pituus
</t>
  </si>
  <si>
    <t>Pituuden muutos
(minuutteina)</t>
  </si>
  <si>
    <t>Auringon
korkeus</t>
  </si>
  <si>
    <t>+12</t>
  </si>
  <si>
    <t>+19</t>
  </si>
  <si>
    <t>+25</t>
  </si>
  <si>
    <t>+30</t>
  </si>
  <si>
    <t>+33</t>
  </si>
  <si>
    <t>+35</t>
  </si>
  <si>
    <t>+37</t>
  </si>
  <si>
    <t>+38</t>
  </si>
  <si>
    <t>+39</t>
  </si>
  <si>
    <t>+36</t>
  </si>
  <si>
    <t>+34</t>
  </si>
  <si>
    <t>+32</t>
  </si>
  <si>
    <t>+27</t>
  </si>
  <si>
    <t>+23</t>
  </si>
  <si>
    <t>+15</t>
  </si>
  <si>
    <t>+7</t>
  </si>
  <si>
    <t>Nousuaika
(klo)</t>
  </si>
  <si>
    <t>Laskuaika
(klo)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</si>
</sst>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</numFmts>
  <fonts count="4"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20" fontId="0" fillId="0" borderId="1" xfId="0" applyNumberFormat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 horizontal="center"/>
    </xf>
    <xf numFmtId="3" fontId="0" fillId="0" borderId="1" xfId="0" applyNumberFormat="1" applyBorder="1" applyAlignment="1">
      <alignment horizontal="center" wrapText="1"/>
    </xf>
    <xf numFmtId="3" fontId="0" fillId="2" borderId="1" xfId="0" applyNumberFormat="1" applyFill="1" applyBorder="1" applyAlignment="1" quotePrefix="1">
      <alignment horizontal="center" wrapText="1"/>
    </xf>
    <xf numFmtId="3" fontId="0" fillId="3" borderId="1" xfId="0" applyNumberForma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 horizontal="center" wrapText="1"/>
    </xf>
    <xf numFmtId="3" fontId="0" fillId="4" borderId="0" xfId="0" applyNumberFormat="1" applyFill="1" applyBorder="1" applyAlignment="1" quotePrefix="1">
      <alignment horizontal="center" wrapText="1"/>
    </xf>
    <xf numFmtId="0" fontId="0" fillId="0" borderId="3" xfId="0" applyBorder="1" applyAlignment="1">
      <alignment horizontal="center" wrapText="1"/>
    </xf>
    <xf numFmtId="3" fontId="0" fillId="2" borderId="0" xfId="0" applyNumberFormat="1" applyFill="1" applyBorder="1" applyAlignment="1" quotePrefix="1">
      <alignment horizontal="center" wrapText="1"/>
    </xf>
    <xf numFmtId="0" fontId="0" fillId="5" borderId="0" xfId="0" applyFill="1" applyBorder="1" applyAlignment="1">
      <alignment horizontal="center" wrapText="1"/>
    </xf>
    <xf numFmtId="0" fontId="0" fillId="5" borderId="0" xfId="0" applyFill="1" applyBorder="1" applyAlignment="1">
      <alignment wrapText="1"/>
    </xf>
    <xf numFmtId="3" fontId="0" fillId="5" borderId="0" xfId="0" applyNumberFormat="1" applyFill="1" applyBorder="1" applyAlignment="1">
      <alignment horizontal="center" wrapText="1"/>
    </xf>
    <xf numFmtId="0" fontId="0" fillId="5" borderId="3" xfId="0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14" fontId="0" fillId="0" borderId="6" xfId="0" applyNumberFormat="1" applyBorder="1" applyAlignment="1">
      <alignment horizontal="center" wrapText="1"/>
    </xf>
    <xf numFmtId="20" fontId="0" fillId="0" borderId="6" xfId="0" applyNumberForma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6" xfId="0" applyBorder="1" applyAlignment="1">
      <alignment wrapText="1"/>
    </xf>
    <xf numFmtId="3" fontId="0" fillId="0" borderId="6" xfId="0" applyNumberFormat="1" applyBorder="1" applyAlignment="1">
      <alignment horizontal="center" wrapText="1"/>
    </xf>
    <xf numFmtId="3" fontId="0" fillId="4" borderId="6" xfId="0" applyNumberFormat="1" applyFill="1" applyBorder="1" applyAlignment="1" quotePrefix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/>
    </xf>
    <xf numFmtId="14" fontId="0" fillId="0" borderId="0" xfId="0" applyNumberFormat="1" applyBorder="1" applyAlignment="1">
      <alignment horizontal="center" wrapText="1"/>
    </xf>
    <xf numFmtId="20" fontId="0" fillId="0" borderId="0" xfId="0" applyNumberFormat="1" applyBorder="1" applyAlignment="1">
      <alignment horizontal="center" wrapText="1"/>
    </xf>
    <xf numFmtId="0" fontId="0" fillId="5" borderId="8" xfId="0" applyFill="1" applyBorder="1" applyAlignment="1">
      <alignment horizontal="center"/>
    </xf>
    <xf numFmtId="14" fontId="0" fillId="5" borderId="0" xfId="0" applyNumberFormat="1" applyFill="1" applyBorder="1" applyAlignment="1">
      <alignment horizontal="center" wrapText="1"/>
    </xf>
    <xf numFmtId="20" fontId="0" fillId="5" borderId="0" xfId="0" applyNumberFormat="1" applyFill="1" applyBorder="1" applyAlignment="1">
      <alignment horizontal="center" wrapText="1"/>
    </xf>
    <xf numFmtId="0" fontId="0" fillId="0" borderId="9" xfId="0" applyBorder="1" applyAlignment="1">
      <alignment horizontal="center"/>
    </xf>
    <xf numFmtId="3" fontId="0" fillId="6" borderId="0" xfId="0" applyNumberFormat="1" applyFill="1" applyBorder="1" applyAlignment="1">
      <alignment horizontal="center" wrapText="1"/>
    </xf>
    <xf numFmtId="3" fontId="0" fillId="3" borderId="0" xfId="0" applyNumberFormat="1" applyFill="1" applyBorder="1" applyAlignment="1">
      <alignment horizontal="center" wrapText="1"/>
    </xf>
    <xf numFmtId="0" fontId="0" fillId="5" borderId="10" xfId="0" applyFill="1" applyBorder="1" applyAlignment="1">
      <alignment horizontal="center"/>
    </xf>
    <xf numFmtId="14" fontId="0" fillId="5" borderId="11" xfId="0" applyNumberFormat="1" applyFill="1" applyBorder="1" applyAlignment="1">
      <alignment horizontal="center" wrapText="1"/>
    </xf>
    <xf numFmtId="20" fontId="0" fillId="5" borderId="11" xfId="0" applyNumberFormat="1" applyFill="1" applyBorder="1" applyAlignment="1">
      <alignment horizontal="center" wrapText="1"/>
    </xf>
    <xf numFmtId="0" fontId="0" fillId="5" borderId="11" xfId="0" applyFill="1" applyBorder="1" applyAlignment="1">
      <alignment horizontal="center" wrapText="1"/>
    </xf>
    <xf numFmtId="0" fontId="0" fillId="5" borderId="11" xfId="0" applyFill="1" applyBorder="1" applyAlignment="1">
      <alignment wrapText="1"/>
    </xf>
    <xf numFmtId="3" fontId="0" fillId="5" borderId="11" xfId="0" applyNumberFormat="1" applyFill="1" applyBorder="1" applyAlignment="1">
      <alignment horizontal="center" wrapText="1"/>
    </xf>
    <xf numFmtId="3" fontId="0" fillId="6" borderId="11" xfId="0" applyNumberFormat="1" applyFill="1" applyBorder="1" applyAlignment="1">
      <alignment horizontal="center" wrapText="1"/>
    </xf>
    <xf numFmtId="0" fontId="0" fillId="5" borderId="12" xfId="0" applyFill="1" applyBorder="1" applyAlignment="1">
      <alignment horizontal="center" wrapText="1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1">
      <pane ySplit="3" topLeftCell="BM4" activePane="bottomLeft" state="frozen"/>
      <selection pane="topLeft" activeCell="A1" sqref="A1"/>
      <selection pane="bottomLeft" activeCell="M5" sqref="M5"/>
    </sheetView>
  </sheetViews>
  <sheetFormatPr defaultColWidth="9.140625" defaultRowHeight="12.75"/>
  <cols>
    <col min="1" max="1" width="5.28125" style="2" customWidth="1"/>
    <col min="2" max="2" width="12.421875" style="2" customWidth="1"/>
    <col min="3" max="3" width="10.57421875" style="2" customWidth="1"/>
    <col min="4" max="4" width="11.140625" style="2" customWidth="1"/>
    <col min="5" max="5" width="13.8515625" style="2" customWidth="1"/>
    <col min="6" max="6" width="9.140625" style="0" hidden="1" customWidth="1"/>
    <col min="7" max="7" width="10.28125" style="0" hidden="1" customWidth="1"/>
    <col min="8" max="8" width="13.8515625" style="0" hidden="1" customWidth="1"/>
    <col min="9" max="9" width="16.57421875" style="7" hidden="1" customWidth="1"/>
    <col min="10" max="10" width="17.00390625" style="7" customWidth="1"/>
    <col min="11" max="11" width="9.7109375" style="2" customWidth="1"/>
  </cols>
  <sheetData>
    <row r="1" ht="23.25">
      <c r="A1" s="6" t="s">
        <v>106</v>
      </c>
    </row>
    <row r="2" ht="27" customHeight="1"/>
    <row r="3" spans="1:11" ht="36" customHeight="1">
      <c r="A3" s="11" t="s">
        <v>108</v>
      </c>
      <c r="B3" s="11" t="s">
        <v>107</v>
      </c>
      <c r="C3" s="11" t="s">
        <v>128</v>
      </c>
      <c r="D3" s="11" t="s">
        <v>129</v>
      </c>
      <c r="E3" s="11" t="s">
        <v>109</v>
      </c>
      <c r="F3" s="12" t="s">
        <v>103</v>
      </c>
      <c r="G3" s="12" t="s">
        <v>104</v>
      </c>
      <c r="H3" s="12" t="s">
        <v>105</v>
      </c>
      <c r="I3" s="13" t="s">
        <v>110</v>
      </c>
      <c r="J3" s="13" t="s">
        <v>110</v>
      </c>
      <c r="K3" s="11" t="s">
        <v>111</v>
      </c>
    </row>
    <row r="4" spans="1:11" ht="12.75">
      <c r="A4" s="25">
        <v>1</v>
      </c>
      <c r="B4" s="26">
        <v>41276</v>
      </c>
      <c r="C4" s="27">
        <v>0.3909722222222222</v>
      </c>
      <c r="D4" s="27">
        <v>0.642361111111111</v>
      </c>
      <c r="E4" s="28" t="s">
        <v>12</v>
      </c>
      <c r="F4" s="29">
        <v>6</v>
      </c>
      <c r="G4" s="29">
        <v>2</v>
      </c>
      <c r="H4" s="29">
        <f>F4*60+G4</f>
        <v>362</v>
      </c>
      <c r="I4" s="30">
        <f>H4-350</f>
        <v>12</v>
      </c>
      <c r="J4" s="31" t="s">
        <v>112</v>
      </c>
      <c r="K4" s="32" t="s">
        <v>13</v>
      </c>
    </row>
    <row r="5" spans="1:11" ht="12.75">
      <c r="A5" s="33">
        <v>2</v>
      </c>
      <c r="B5" s="34">
        <v>41283</v>
      </c>
      <c r="C5" s="35">
        <v>0.38680555555555557</v>
      </c>
      <c r="D5" s="35">
        <v>0.6513888888888889</v>
      </c>
      <c r="E5" s="14" t="s">
        <v>14</v>
      </c>
      <c r="F5" s="15">
        <v>6</v>
      </c>
      <c r="G5" s="15">
        <v>21</v>
      </c>
      <c r="H5" s="15">
        <f aca="true" t="shared" si="0" ref="H5:H55">F5*60+G5</f>
        <v>381</v>
      </c>
      <c r="I5" s="16">
        <f>H5-H4</f>
        <v>19</v>
      </c>
      <c r="J5" s="17" t="s">
        <v>113</v>
      </c>
      <c r="K5" s="18" t="s">
        <v>15</v>
      </c>
    </row>
    <row r="6" spans="1:11" ht="12.75">
      <c r="A6" s="33">
        <v>3</v>
      </c>
      <c r="B6" s="34">
        <v>41290</v>
      </c>
      <c r="C6" s="35">
        <v>0.37986111111111115</v>
      </c>
      <c r="D6" s="35">
        <v>0.6618055555555555</v>
      </c>
      <c r="E6" s="14" t="s">
        <v>17</v>
      </c>
      <c r="F6" s="15">
        <v>6</v>
      </c>
      <c r="G6" s="15">
        <v>46</v>
      </c>
      <c r="H6" s="15">
        <f t="shared" si="0"/>
        <v>406</v>
      </c>
      <c r="I6" s="16">
        <f aca="true" t="shared" si="1" ref="I6:I55">H6-H5</f>
        <v>25</v>
      </c>
      <c r="J6" s="17" t="s">
        <v>114</v>
      </c>
      <c r="K6" s="18" t="s">
        <v>18</v>
      </c>
    </row>
    <row r="7" spans="1:11" ht="12.75">
      <c r="A7" s="33">
        <v>4</v>
      </c>
      <c r="B7" s="34">
        <v>41297</v>
      </c>
      <c r="C7" s="35">
        <v>0.37152777777777773</v>
      </c>
      <c r="D7" s="35">
        <v>0.6736111111111112</v>
      </c>
      <c r="E7" s="14" t="s">
        <v>20</v>
      </c>
      <c r="F7" s="15">
        <v>7</v>
      </c>
      <c r="G7" s="15">
        <v>16</v>
      </c>
      <c r="H7" s="15">
        <f t="shared" si="0"/>
        <v>436</v>
      </c>
      <c r="I7" s="16">
        <f t="shared" si="1"/>
        <v>30</v>
      </c>
      <c r="J7" s="19" t="s">
        <v>115</v>
      </c>
      <c r="K7" s="18" t="s">
        <v>21</v>
      </c>
    </row>
    <row r="8" spans="1:11" ht="12.75">
      <c r="A8" s="33">
        <v>5</v>
      </c>
      <c r="B8" s="34">
        <v>41304</v>
      </c>
      <c r="C8" s="35">
        <v>0.36041666666666666</v>
      </c>
      <c r="D8" s="35">
        <v>0.686111111111111</v>
      </c>
      <c r="E8" s="14" t="s">
        <v>23</v>
      </c>
      <c r="F8" s="15">
        <v>7</v>
      </c>
      <c r="G8" s="15">
        <v>49</v>
      </c>
      <c r="H8" s="15">
        <f t="shared" si="0"/>
        <v>469</v>
      </c>
      <c r="I8" s="16">
        <f t="shared" si="1"/>
        <v>33</v>
      </c>
      <c r="J8" s="19" t="s">
        <v>116</v>
      </c>
      <c r="K8" s="18" t="s">
        <v>24</v>
      </c>
    </row>
    <row r="9" spans="1:11" ht="12.75">
      <c r="A9" s="33">
        <v>6</v>
      </c>
      <c r="B9" s="34">
        <v>41311</v>
      </c>
      <c r="C9" s="35">
        <v>0.34930555555555554</v>
      </c>
      <c r="D9" s="35">
        <v>0.6993055555555556</v>
      </c>
      <c r="E9" s="14" t="s">
        <v>1</v>
      </c>
      <c r="F9" s="15">
        <v>8</v>
      </c>
      <c r="G9" s="15">
        <v>24</v>
      </c>
      <c r="H9" s="15">
        <f t="shared" si="0"/>
        <v>504</v>
      </c>
      <c r="I9" s="16">
        <f t="shared" si="1"/>
        <v>35</v>
      </c>
      <c r="J9" s="19" t="s">
        <v>117</v>
      </c>
      <c r="K9" s="18" t="s">
        <v>2</v>
      </c>
    </row>
    <row r="10" spans="1:11" ht="12.75">
      <c r="A10" s="33">
        <v>7</v>
      </c>
      <c r="B10" s="34">
        <v>41318</v>
      </c>
      <c r="C10" s="35">
        <v>0.3361111111111111</v>
      </c>
      <c r="D10" s="35">
        <v>0.7125</v>
      </c>
      <c r="E10" s="14" t="s">
        <v>4</v>
      </c>
      <c r="F10" s="15">
        <v>9</v>
      </c>
      <c r="G10" s="15">
        <v>1</v>
      </c>
      <c r="H10" s="15">
        <f t="shared" si="0"/>
        <v>541</v>
      </c>
      <c r="I10" s="16">
        <f t="shared" si="1"/>
        <v>37</v>
      </c>
      <c r="J10" s="19" t="s">
        <v>118</v>
      </c>
      <c r="K10" s="18" t="s">
        <v>5</v>
      </c>
    </row>
    <row r="11" spans="1:11" ht="12.75">
      <c r="A11" s="33">
        <v>8</v>
      </c>
      <c r="B11" s="34">
        <v>41325</v>
      </c>
      <c r="C11" s="35">
        <v>0.3229166666666667</v>
      </c>
      <c r="D11" s="35">
        <v>0.725</v>
      </c>
      <c r="E11" s="14" t="s">
        <v>7</v>
      </c>
      <c r="F11" s="15">
        <v>9</v>
      </c>
      <c r="G11" s="15">
        <v>39</v>
      </c>
      <c r="H11" s="15">
        <f t="shared" si="0"/>
        <v>579</v>
      </c>
      <c r="I11" s="16">
        <f t="shared" si="1"/>
        <v>38</v>
      </c>
      <c r="J11" s="19" t="s">
        <v>119</v>
      </c>
      <c r="K11" s="18" t="s">
        <v>8</v>
      </c>
    </row>
    <row r="12" spans="1:11" ht="12.75">
      <c r="A12" s="33">
        <v>9</v>
      </c>
      <c r="B12" s="34">
        <v>41332</v>
      </c>
      <c r="C12" s="35">
        <v>0.3090277777777778</v>
      </c>
      <c r="D12" s="35">
        <v>0.7375</v>
      </c>
      <c r="E12" s="14" t="s">
        <v>10</v>
      </c>
      <c r="F12" s="15">
        <v>10</v>
      </c>
      <c r="G12" s="15">
        <v>17</v>
      </c>
      <c r="H12" s="15">
        <f t="shared" si="0"/>
        <v>617</v>
      </c>
      <c r="I12" s="16">
        <f t="shared" si="1"/>
        <v>38</v>
      </c>
      <c r="J12" s="19" t="s">
        <v>119</v>
      </c>
      <c r="K12" s="18" t="s">
        <v>11</v>
      </c>
    </row>
    <row r="13" spans="1:11" ht="12.75">
      <c r="A13" s="33">
        <v>10</v>
      </c>
      <c r="B13" s="34">
        <v>41339</v>
      </c>
      <c r="C13" s="35">
        <v>0.29444444444444445</v>
      </c>
      <c r="D13" s="35">
        <v>0.75</v>
      </c>
      <c r="E13" s="14" t="s">
        <v>25</v>
      </c>
      <c r="F13" s="15">
        <v>10</v>
      </c>
      <c r="G13" s="15">
        <v>56</v>
      </c>
      <c r="H13" s="15">
        <f t="shared" si="0"/>
        <v>656</v>
      </c>
      <c r="I13" s="16">
        <f t="shared" si="1"/>
        <v>39</v>
      </c>
      <c r="J13" s="19" t="s">
        <v>120</v>
      </c>
      <c r="K13" s="18" t="s">
        <v>26</v>
      </c>
    </row>
    <row r="14" spans="1:11" ht="12.75">
      <c r="A14" s="33">
        <v>11</v>
      </c>
      <c r="B14" s="34">
        <v>41346</v>
      </c>
      <c r="C14" s="35">
        <v>0.2798611111111111</v>
      </c>
      <c r="D14" s="35">
        <v>0.7625</v>
      </c>
      <c r="E14" s="14" t="s">
        <v>27</v>
      </c>
      <c r="F14" s="15">
        <v>11</v>
      </c>
      <c r="G14" s="15">
        <v>34</v>
      </c>
      <c r="H14" s="15">
        <f t="shared" si="0"/>
        <v>694</v>
      </c>
      <c r="I14" s="16">
        <f t="shared" si="1"/>
        <v>38</v>
      </c>
      <c r="J14" s="19" t="s">
        <v>119</v>
      </c>
      <c r="K14" s="18" t="s">
        <v>28</v>
      </c>
    </row>
    <row r="15" spans="1:11" ht="12.75">
      <c r="A15" s="36">
        <v>12</v>
      </c>
      <c r="B15" s="37">
        <v>41353</v>
      </c>
      <c r="C15" s="38">
        <v>0.2652777777777778</v>
      </c>
      <c r="D15" s="38">
        <v>0.7743055555555555</v>
      </c>
      <c r="E15" s="20" t="s">
        <v>29</v>
      </c>
      <c r="F15" s="21">
        <v>12</v>
      </c>
      <c r="G15" s="21">
        <v>13</v>
      </c>
      <c r="H15" s="21">
        <f t="shared" si="0"/>
        <v>733</v>
      </c>
      <c r="I15" s="22">
        <f t="shared" si="1"/>
        <v>39</v>
      </c>
      <c r="J15" s="19" t="s">
        <v>120</v>
      </c>
      <c r="K15" s="23" t="s">
        <v>30</v>
      </c>
    </row>
    <row r="16" spans="1:11" ht="13.5" thickBot="1">
      <c r="A16" s="39">
        <v>13</v>
      </c>
      <c r="B16" s="5">
        <v>41360</v>
      </c>
      <c r="C16" s="4">
        <v>0.25</v>
      </c>
      <c r="D16" s="4">
        <v>0.7861111111111111</v>
      </c>
      <c r="E16" s="3" t="s">
        <v>31</v>
      </c>
      <c r="F16" s="1">
        <v>12</v>
      </c>
      <c r="G16" s="1">
        <v>52</v>
      </c>
      <c r="H16" s="15">
        <f t="shared" si="0"/>
        <v>772</v>
      </c>
      <c r="I16" s="8">
        <f t="shared" si="1"/>
        <v>39</v>
      </c>
      <c r="J16" s="9" t="s">
        <v>120</v>
      </c>
      <c r="K16" s="24" t="s">
        <v>32</v>
      </c>
    </row>
    <row r="17" spans="1:11" ht="13.5" thickTop="1">
      <c r="A17" s="33">
        <v>14</v>
      </c>
      <c r="B17" s="34">
        <v>41367</v>
      </c>
      <c r="C17" s="35">
        <v>0.27708333333333335</v>
      </c>
      <c r="D17" s="35">
        <v>0.8395833333333332</v>
      </c>
      <c r="E17" s="14" t="s">
        <v>33</v>
      </c>
      <c r="F17" s="15">
        <v>13</v>
      </c>
      <c r="G17" s="15">
        <v>30</v>
      </c>
      <c r="H17" s="15">
        <f t="shared" si="0"/>
        <v>810</v>
      </c>
      <c r="I17" s="16">
        <f t="shared" si="1"/>
        <v>38</v>
      </c>
      <c r="J17" s="19" t="s">
        <v>119</v>
      </c>
      <c r="K17" s="18" t="s">
        <v>34</v>
      </c>
    </row>
    <row r="18" spans="1:11" ht="12.75">
      <c r="A18" s="33">
        <v>15</v>
      </c>
      <c r="B18" s="34">
        <v>41374</v>
      </c>
      <c r="C18" s="35">
        <v>0.2625</v>
      </c>
      <c r="D18" s="35">
        <v>0.8520833333333333</v>
      </c>
      <c r="E18" s="14" t="s">
        <v>35</v>
      </c>
      <c r="F18" s="15">
        <v>14</v>
      </c>
      <c r="G18" s="15">
        <v>8</v>
      </c>
      <c r="H18" s="15">
        <f t="shared" si="0"/>
        <v>848</v>
      </c>
      <c r="I18" s="16">
        <f t="shared" si="1"/>
        <v>38</v>
      </c>
      <c r="J18" s="19" t="s">
        <v>119</v>
      </c>
      <c r="K18" s="18" t="s">
        <v>36</v>
      </c>
    </row>
    <row r="19" spans="1:11" ht="12.75">
      <c r="A19" s="33">
        <v>16</v>
      </c>
      <c r="B19" s="34">
        <v>41381</v>
      </c>
      <c r="C19" s="35">
        <v>0.24791666666666667</v>
      </c>
      <c r="D19" s="35">
        <v>0.8638888888888889</v>
      </c>
      <c r="E19" s="14" t="s">
        <v>38</v>
      </c>
      <c r="F19" s="15">
        <v>14</v>
      </c>
      <c r="G19" s="15">
        <v>47</v>
      </c>
      <c r="H19" s="15">
        <f t="shared" si="0"/>
        <v>887</v>
      </c>
      <c r="I19" s="16">
        <f t="shared" si="1"/>
        <v>39</v>
      </c>
      <c r="J19" s="19" t="s">
        <v>120</v>
      </c>
      <c r="K19" s="18" t="s">
        <v>39</v>
      </c>
    </row>
    <row r="20" spans="1:11" ht="12.75">
      <c r="A20" s="33">
        <v>17</v>
      </c>
      <c r="B20" s="34">
        <v>41388</v>
      </c>
      <c r="C20" s="35">
        <v>0.2340277777777778</v>
      </c>
      <c r="D20" s="35">
        <v>0.876388888888889</v>
      </c>
      <c r="E20" s="14" t="s">
        <v>41</v>
      </c>
      <c r="F20" s="15">
        <v>15</v>
      </c>
      <c r="G20" s="15">
        <v>25</v>
      </c>
      <c r="H20" s="15">
        <f t="shared" si="0"/>
        <v>925</v>
      </c>
      <c r="I20" s="16">
        <f t="shared" si="1"/>
        <v>38</v>
      </c>
      <c r="J20" s="19" t="s">
        <v>119</v>
      </c>
      <c r="K20" s="18" t="s">
        <v>42</v>
      </c>
    </row>
    <row r="21" spans="1:11" ht="12.75">
      <c r="A21" s="33">
        <v>18</v>
      </c>
      <c r="B21" s="34">
        <v>41395</v>
      </c>
      <c r="C21" s="35">
        <v>0.22013888888888888</v>
      </c>
      <c r="D21" s="35">
        <v>0.8881944444444444</v>
      </c>
      <c r="E21" s="14" t="s">
        <v>44</v>
      </c>
      <c r="F21" s="15">
        <v>16</v>
      </c>
      <c r="G21" s="15">
        <v>2</v>
      </c>
      <c r="H21" s="15">
        <f t="shared" si="0"/>
        <v>962</v>
      </c>
      <c r="I21" s="16">
        <f t="shared" si="1"/>
        <v>37</v>
      </c>
      <c r="J21" s="19" t="s">
        <v>118</v>
      </c>
      <c r="K21" s="18" t="s">
        <v>45</v>
      </c>
    </row>
    <row r="22" spans="1:11" ht="12.75">
      <c r="A22" s="33">
        <v>19</v>
      </c>
      <c r="B22" s="34">
        <v>41402</v>
      </c>
      <c r="C22" s="35">
        <v>0.2076388888888889</v>
      </c>
      <c r="D22" s="35">
        <v>0.9006944444444445</v>
      </c>
      <c r="E22" s="14" t="s">
        <v>47</v>
      </c>
      <c r="F22" s="15">
        <v>16</v>
      </c>
      <c r="G22" s="15">
        <v>38</v>
      </c>
      <c r="H22" s="15">
        <f t="shared" si="0"/>
        <v>998</v>
      </c>
      <c r="I22" s="16">
        <f t="shared" si="1"/>
        <v>36</v>
      </c>
      <c r="J22" s="19" t="s">
        <v>121</v>
      </c>
      <c r="K22" s="18" t="s">
        <v>48</v>
      </c>
    </row>
    <row r="23" spans="1:11" ht="12.75">
      <c r="A23" s="33">
        <v>20</v>
      </c>
      <c r="B23" s="34">
        <v>41409</v>
      </c>
      <c r="C23" s="35">
        <v>0.1951388888888889</v>
      </c>
      <c r="D23" s="35">
        <v>0.9125</v>
      </c>
      <c r="E23" s="14" t="s">
        <v>49</v>
      </c>
      <c r="F23" s="15">
        <v>17</v>
      </c>
      <c r="G23" s="15">
        <v>12</v>
      </c>
      <c r="H23" s="15">
        <f t="shared" si="0"/>
        <v>1032</v>
      </c>
      <c r="I23" s="16">
        <f t="shared" si="1"/>
        <v>34</v>
      </c>
      <c r="J23" s="19" t="s">
        <v>122</v>
      </c>
      <c r="K23" s="18" t="s">
        <v>50</v>
      </c>
    </row>
    <row r="24" spans="1:11" ht="12.75">
      <c r="A24" s="33">
        <v>21</v>
      </c>
      <c r="B24" s="34">
        <v>41416</v>
      </c>
      <c r="C24" s="35">
        <v>0.18472222222222223</v>
      </c>
      <c r="D24" s="35">
        <v>0.9236111111111112</v>
      </c>
      <c r="E24" s="14" t="s">
        <v>51</v>
      </c>
      <c r="F24" s="15">
        <v>17</v>
      </c>
      <c r="G24" s="15">
        <v>44</v>
      </c>
      <c r="H24" s="15">
        <f t="shared" si="0"/>
        <v>1064</v>
      </c>
      <c r="I24" s="16">
        <f t="shared" si="1"/>
        <v>32</v>
      </c>
      <c r="J24" s="19" t="s">
        <v>123</v>
      </c>
      <c r="K24" s="18" t="s">
        <v>52</v>
      </c>
    </row>
    <row r="25" spans="1:11" ht="12.75">
      <c r="A25" s="33">
        <v>22</v>
      </c>
      <c r="B25" s="34">
        <v>41423</v>
      </c>
      <c r="C25" s="35">
        <v>0.17569444444444446</v>
      </c>
      <c r="D25" s="35">
        <v>0.9333333333333332</v>
      </c>
      <c r="E25" s="14" t="s">
        <v>54</v>
      </c>
      <c r="F25" s="15">
        <v>18</v>
      </c>
      <c r="G25" s="15">
        <v>11</v>
      </c>
      <c r="H25" s="15">
        <f t="shared" si="0"/>
        <v>1091</v>
      </c>
      <c r="I25" s="16">
        <f t="shared" si="1"/>
        <v>27</v>
      </c>
      <c r="J25" s="17" t="s">
        <v>124</v>
      </c>
      <c r="K25" s="18" t="s">
        <v>55</v>
      </c>
    </row>
    <row r="26" spans="1:11" ht="12.75">
      <c r="A26" s="33">
        <v>23</v>
      </c>
      <c r="B26" s="34">
        <v>41430</v>
      </c>
      <c r="C26" s="35">
        <v>0.16805555555555554</v>
      </c>
      <c r="D26" s="35">
        <v>0.9416666666666668</v>
      </c>
      <c r="E26" s="14" t="s">
        <v>56</v>
      </c>
      <c r="F26" s="15">
        <v>18</v>
      </c>
      <c r="G26" s="15">
        <v>34</v>
      </c>
      <c r="H26" s="15">
        <f t="shared" si="0"/>
        <v>1114</v>
      </c>
      <c r="I26" s="16">
        <f t="shared" si="1"/>
        <v>23</v>
      </c>
      <c r="J26" s="17" t="s">
        <v>125</v>
      </c>
      <c r="K26" s="18" t="s">
        <v>57</v>
      </c>
    </row>
    <row r="27" spans="1:11" ht="12.75">
      <c r="A27" s="33">
        <v>24</v>
      </c>
      <c r="B27" s="34">
        <v>41437</v>
      </c>
      <c r="C27" s="35">
        <v>0.1638888888888889</v>
      </c>
      <c r="D27" s="35">
        <v>0.9479166666666666</v>
      </c>
      <c r="E27" s="14" t="s">
        <v>59</v>
      </c>
      <c r="F27" s="15">
        <v>18</v>
      </c>
      <c r="G27" s="15">
        <v>49</v>
      </c>
      <c r="H27" s="15">
        <f t="shared" si="0"/>
        <v>1129</v>
      </c>
      <c r="I27" s="16">
        <f t="shared" si="1"/>
        <v>15</v>
      </c>
      <c r="J27" s="17" t="s">
        <v>126</v>
      </c>
      <c r="K27" s="18" t="s">
        <v>60</v>
      </c>
    </row>
    <row r="28" spans="1:11" ht="12.75">
      <c r="A28" s="33">
        <v>25</v>
      </c>
      <c r="B28" s="34">
        <v>41444</v>
      </c>
      <c r="C28" s="35">
        <v>0.1625</v>
      </c>
      <c r="D28" s="35">
        <v>0.9506944444444444</v>
      </c>
      <c r="E28" s="14" t="s">
        <v>63</v>
      </c>
      <c r="F28" s="15">
        <v>18</v>
      </c>
      <c r="G28" s="15">
        <v>56</v>
      </c>
      <c r="H28" s="15">
        <f t="shared" si="0"/>
        <v>1136</v>
      </c>
      <c r="I28" s="16">
        <f t="shared" si="1"/>
        <v>7</v>
      </c>
      <c r="J28" s="17" t="s">
        <v>127</v>
      </c>
      <c r="K28" s="18" t="s">
        <v>62</v>
      </c>
    </row>
    <row r="29" spans="1:11" ht="12.75">
      <c r="A29" s="36">
        <v>26</v>
      </c>
      <c r="B29" s="37">
        <v>41451</v>
      </c>
      <c r="C29" s="38">
        <v>0.1638888888888889</v>
      </c>
      <c r="D29" s="38">
        <v>0.9513888888888888</v>
      </c>
      <c r="E29" s="20" t="s">
        <v>64</v>
      </c>
      <c r="F29" s="21">
        <v>18</v>
      </c>
      <c r="G29" s="21">
        <v>53</v>
      </c>
      <c r="H29" s="21">
        <f t="shared" si="0"/>
        <v>1133</v>
      </c>
      <c r="I29" s="22">
        <f t="shared" si="1"/>
        <v>-3</v>
      </c>
      <c r="J29" s="40">
        <v>-3</v>
      </c>
      <c r="K29" s="23" t="s">
        <v>61</v>
      </c>
    </row>
    <row r="30" spans="1:11" ht="12.75">
      <c r="A30" s="33">
        <v>27</v>
      </c>
      <c r="B30" s="34">
        <v>41458</v>
      </c>
      <c r="C30" s="35">
        <v>0.16875</v>
      </c>
      <c r="D30" s="35">
        <v>0.9479166666666666</v>
      </c>
      <c r="E30" s="14" t="s">
        <v>65</v>
      </c>
      <c r="F30" s="15">
        <v>18</v>
      </c>
      <c r="G30" s="15">
        <v>42</v>
      </c>
      <c r="H30" s="15">
        <f t="shared" si="0"/>
        <v>1122</v>
      </c>
      <c r="I30" s="16">
        <f t="shared" si="1"/>
        <v>-11</v>
      </c>
      <c r="J30" s="40">
        <v>-11</v>
      </c>
      <c r="K30" s="18" t="s">
        <v>58</v>
      </c>
    </row>
    <row r="31" spans="1:11" ht="12.75">
      <c r="A31" s="33">
        <v>28</v>
      </c>
      <c r="B31" s="34">
        <v>41465</v>
      </c>
      <c r="C31" s="35">
        <v>0.17569444444444446</v>
      </c>
      <c r="D31" s="35">
        <v>0.9423611111111111</v>
      </c>
      <c r="E31" s="14" t="s">
        <v>66</v>
      </c>
      <c r="F31" s="15">
        <v>18</v>
      </c>
      <c r="G31" s="15">
        <v>24</v>
      </c>
      <c r="H31" s="15">
        <f t="shared" si="0"/>
        <v>1104</v>
      </c>
      <c r="I31" s="16">
        <f t="shared" si="1"/>
        <v>-18</v>
      </c>
      <c r="J31" s="40">
        <v>-18</v>
      </c>
      <c r="K31" s="18" t="s">
        <v>67</v>
      </c>
    </row>
    <row r="32" spans="1:11" ht="12.75">
      <c r="A32" s="33">
        <v>29</v>
      </c>
      <c r="B32" s="34">
        <v>41472</v>
      </c>
      <c r="C32" s="35">
        <v>0.18472222222222223</v>
      </c>
      <c r="D32" s="35">
        <v>0.9340277777777778</v>
      </c>
      <c r="E32" s="14" t="s">
        <v>68</v>
      </c>
      <c r="F32" s="15">
        <v>17</v>
      </c>
      <c r="G32" s="15">
        <v>59</v>
      </c>
      <c r="H32" s="15">
        <f t="shared" si="0"/>
        <v>1079</v>
      </c>
      <c r="I32" s="16">
        <f t="shared" si="1"/>
        <v>-25</v>
      </c>
      <c r="J32" s="40">
        <v>-25</v>
      </c>
      <c r="K32" s="18" t="s">
        <v>53</v>
      </c>
    </row>
    <row r="33" spans="1:11" ht="12.75">
      <c r="A33" s="33">
        <v>30</v>
      </c>
      <c r="B33" s="34">
        <v>41479</v>
      </c>
      <c r="C33" s="35">
        <v>0.1951388888888889</v>
      </c>
      <c r="D33" s="35">
        <v>0.9243055555555556</v>
      </c>
      <c r="E33" s="14" t="s">
        <v>69</v>
      </c>
      <c r="F33" s="15">
        <v>17</v>
      </c>
      <c r="G33" s="15">
        <v>29</v>
      </c>
      <c r="H33" s="15">
        <f t="shared" si="0"/>
        <v>1049</v>
      </c>
      <c r="I33" s="16">
        <f t="shared" si="1"/>
        <v>-30</v>
      </c>
      <c r="J33" s="41">
        <v>-30</v>
      </c>
      <c r="K33" s="18" t="s">
        <v>70</v>
      </c>
    </row>
    <row r="34" spans="1:11" ht="12.75">
      <c r="A34" s="33">
        <v>31</v>
      </c>
      <c r="B34" s="34">
        <v>41486</v>
      </c>
      <c r="C34" s="35">
        <v>0.20625</v>
      </c>
      <c r="D34" s="35">
        <v>0.9125</v>
      </c>
      <c r="E34" s="14" t="s">
        <v>71</v>
      </c>
      <c r="F34" s="15">
        <v>16</v>
      </c>
      <c r="G34" s="15">
        <v>57</v>
      </c>
      <c r="H34" s="15">
        <f t="shared" si="0"/>
        <v>1017</v>
      </c>
      <c r="I34" s="16">
        <f t="shared" si="1"/>
        <v>-32</v>
      </c>
      <c r="J34" s="41">
        <v>-32</v>
      </c>
      <c r="K34" s="18" t="s">
        <v>72</v>
      </c>
    </row>
    <row r="35" spans="1:11" ht="12.75">
      <c r="A35" s="33">
        <v>32</v>
      </c>
      <c r="B35" s="34">
        <v>41493</v>
      </c>
      <c r="C35" s="35">
        <v>0.21805555555555556</v>
      </c>
      <c r="D35" s="35">
        <v>0.9</v>
      </c>
      <c r="E35" s="14" t="s">
        <v>73</v>
      </c>
      <c r="F35" s="15">
        <v>16</v>
      </c>
      <c r="G35" s="15">
        <v>22</v>
      </c>
      <c r="H35" s="15">
        <f t="shared" si="0"/>
        <v>982</v>
      </c>
      <c r="I35" s="16">
        <f t="shared" si="1"/>
        <v>-35</v>
      </c>
      <c r="J35" s="41">
        <v>-35</v>
      </c>
      <c r="K35" s="18" t="s">
        <v>46</v>
      </c>
    </row>
    <row r="36" spans="1:11" ht="12.75">
      <c r="A36" s="33">
        <v>33</v>
      </c>
      <c r="B36" s="34">
        <v>41500</v>
      </c>
      <c r="C36" s="35">
        <v>0.2298611111111111</v>
      </c>
      <c r="D36" s="35">
        <v>0.8868055555555556</v>
      </c>
      <c r="E36" s="14" t="s">
        <v>74</v>
      </c>
      <c r="F36" s="15">
        <v>15</v>
      </c>
      <c r="G36" s="15">
        <v>45</v>
      </c>
      <c r="H36" s="15">
        <f t="shared" si="0"/>
        <v>945</v>
      </c>
      <c r="I36" s="16">
        <f t="shared" si="1"/>
        <v>-37</v>
      </c>
      <c r="J36" s="41">
        <v>-37</v>
      </c>
      <c r="K36" s="18" t="s">
        <v>43</v>
      </c>
    </row>
    <row r="37" spans="1:11" ht="12.75">
      <c r="A37" s="33">
        <v>34</v>
      </c>
      <c r="B37" s="34">
        <v>41507</v>
      </c>
      <c r="C37" s="35">
        <v>0.24166666666666667</v>
      </c>
      <c r="D37" s="35">
        <v>0.8729166666666667</v>
      </c>
      <c r="E37" s="14" t="s">
        <v>75</v>
      </c>
      <c r="F37" s="15">
        <v>15</v>
      </c>
      <c r="G37" s="15">
        <v>8</v>
      </c>
      <c r="H37" s="15">
        <f t="shared" si="0"/>
        <v>908</v>
      </c>
      <c r="I37" s="16">
        <f t="shared" si="1"/>
        <v>-37</v>
      </c>
      <c r="J37" s="41">
        <v>-37</v>
      </c>
      <c r="K37" s="18" t="s">
        <v>40</v>
      </c>
    </row>
    <row r="38" spans="1:11" ht="12.75">
      <c r="A38" s="33">
        <v>35</v>
      </c>
      <c r="B38" s="34">
        <v>41514</v>
      </c>
      <c r="C38" s="35">
        <v>0.2534722222222222</v>
      </c>
      <c r="D38" s="35">
        <v>0.8583333333333334</v>
      </c>
      <c r="E38" s="14" t="s">
        <v>76</v>
      </c>
      <c r="F38" s="15">
        <v>14</v>
      </c>
      <c r="G38" s="15">
        <v>31</v>
      </c>
      <c r="H38" s="15">
        <f t="shared" si="0"/>
        <v>871</v>
      </c>
      <c r="I38" s="16">
        <f t="shared" si="1"/>
        <v>-37</v>
      </c>
      <c r="J38" s="41">
        <v>-37</v>
      </c>
      <c r="K38" s="18" t="s">
        <v>37</v>
      </c>
    </row>
    <row r="39" spans="1:11" ht="12.75">
      <c r="A39" s="33">
        <v>36</v>
      </c>
      <c r="B39" s="34">
        <v>41521</v>
      </c>
      <c r="C39" s="35">
        <v>0.2652777777777778</v>
      </c>
      <c r="D39" s="35">
        <v>0.84375</v>
      </c>
      <c r="E39" s="14" t="s">
        <v>77</v>
      </c>
      <c r="F39" s="15">
        <v>13</v>
      </c>
      <c r="G39" s="15">
        <v>53</v>
      </c>
      <c r="H39" s="15">
        <f t="shared" si="0"/>
        <v>833</v>
      </c>
      <c r="I39" s="16">
        <f t="shared" si="1"/>
        <v>-38</v>
      </c>
      <c r="J39" s="41">
        <v>-38</v>
      </c>
      <c r="K39" s="18" t="s">
        <v>78</v>
      </c>
    </row>
    <row r="40" spans="1:11" ht="12.75">
      <c r="A40" s="33">
        <v>37</v>
      </c>
      <c r="B40" s="34">
        <v>41528</v>
      </c>
      <c r="C40" s="35">
        <v>0.27638888888888885</v>
      </c>
      <c r="D40" s="35">
        <v>0.8291666666666666</v>
      </c>
      <c r="E40" s="14" t="s">
        <v>79</v>
      </c>
      <c r="F40" s="15">
        <v>13</v>
      </c>
      <c r="G40" s="15">
        <v>15</v>
      </c>
      <c r="H40" s="15">
        <f t="shared" si="0"/>
        <v>795</v>
      </c>
      <c r="I40" s="16">
        <f t="shared" si="1"/>
        <v>-38</v>
      </c>
      <c r="J40" s="41">
        <v>-38</v>
      </c>
      <c r="K40" s="18" t="s">
        <v>80</v>
      </c>
    </row>
    <row r="41" spans="1:11" ht="12.75">
      <c r="A41" s="33">
        <v>38</v>
      </c>
      <c r="B41" s="34">
        <v>41535</v>
      </c>
      <c r="C41" s="35">
        <v>0.2881944444444445</v>
      </c>
      <c r="D41" s="35">
        <v>0.813888888888889</v>
      </c>
      <c r="E41" s="14" t="s">
        <v>81</v>
      </c>
      <c r="F41" s="15">
        <v>12</v>
      </c>
      <c r="G41" s="15">
        <v>37</v>
      </c>
      <c r="H41" s="15">
        <f t="shared" si="0"/>
        <v>757</v>
      </c>
      <c r="I41" s="16">
        <f t="shared" si="1"/>
        <v>-38</v>
      </c>
      <c r="J41" s="41">
        <v>-38</v>
      </c>
      <c r="K41" s="18" t="s">
        <v>82</v>
      </c>
    </row>
    <row r="42" spans="1:11" ht="12.75">
      <c r="A42" s="36">
        <v>39</v>
      </c>
      <c r="B42" s="37">
        <v>41542</v>
      </c>
      <c r="C42" s="38">
        <v>0.3</v>
      </c>
      <c r="D42" s="38">
        <v>0.7993055555555556</v>
      </c>
      <c r="E42" s="20" t="s">
        <v>83</v>
      </c>
      <c r="F42" s="21">
        <v>11</v>
      </c>
      <c r="G42" s="21">
        <v>59</v>
      </c>
      <c r="H42" s="21">
        <f t="shared" si="0"/>
        <v>719</v>
      </c>
      <c r="I42" s="22">
        <f t="shared" si="1"/>
        <v>-38</v>
      </c>
      <c r="J42" s="41">
        <v>-38</v>
      </c>
      <c r="K42" s="23" t="s">
        <v>84</v>
      </c>
    </row>
    <row r="43" spans="1:11" ht="12.75">
      <c r="A43" s="33">
        <v>40</v>
      </c>
      <c r="B43" s="34">
        <v>41549</v>
      </c>
      <c r="C43" s="35">
        <v>0.3111111111111111</v>
      </c>
      <c r="D43" s="35">
        <v>0.7847222222222222</v>
      </c>
      <c r="E43" s="14" t="s">
        <v>85</v>
      </c>
      <c r="F43" s="15">
        <v>11</v>
      </c>
      <c r="G43" s="15">
        <v>21</v>
      </c>
      <c r="H43" s="15">
        <f t="shared" si="0"/>
        <v>681</v>
      </c>
      <c r="I43" s="16">
        <f t="shared" si="1"/>
        <v>-38</v>
      </c>
      <c r="J43" s="41">
        <v>-38</v>
      </c>
      <c r="K43" s="18" t="s">
        <v>86</v>
      </c>
    </row>
    <row r="44" spans="1:11" ht="12.75">
      <c r="A44" s="33">
        <v>41</v>
      </c>
      <c r="B44" s="34">
        <v>41556</v>
      </c>
      <c r="C44" s="35">
        <v>0.3229166666666667</v>
      </c>
      <c r="D44" s="35">
        <v>0.7701388888888889</v>
      </c>
      <c r="E44" s="14" t="s">
        <v>87</v>
      </c>
      <c r="F44" s="15">
        <v>10</v>
      </c>
      <c r="G44" s="15">
        <v>43</v>
      </c>
      <c r="H44" s="15">
        <f t="shared" si="0"/>
        <v>643</v>
      </c>
      <c r="I44" s="16">
        <f t="shared" si="1"/>
        <v>-38</v>
      </c>
      <c r="J44" s="41">
        <v>-38</v>
      </c>
      <c r="K44" s="18" t="s">
        <v>88</v>
      </c>
    </row>
    <row r="45" spans="1:11" ht="12.75">
      <c r="A45" s="33">
        <v>42</v>
      </c>
      <c r="B45" s="34">
        <v>41563</v>
      </c>
      <c r="C45" s="35">
        <v>0.3354166666666667</v>
      </c>
      <c r="D45" s="35">
        <v>0.7555555555555555</v>
      </c>
      <c r="E45" s="14" t="s">
        <v>89</v>
      </c>
      <c r="F45" s="15">
        <v>10</v>
      </c>
      <c r="G45" s="15">
        <v>5</v>
      </c>
      <c r="H45" s="15">
        <f t="shared" si="0"/>
        <v>605</v>
      </c>
      <c r="I45" s="16">
        <f t="shared" si="1"/>
        <v>-38</v>
      </c>
      <c r="J45" s="41">
        <v>-38</v>
      </c>
      <c r="K45" s="18" t="s">
        <v>9</v>
      </c>
    </row>
    <row r="46" spans="1:11" ht="13.5" thickBot="1">
      <c r="A46" s="39">
        <v>43</v>
      </c>
      <c r="B46" s="5">
        <v>41570</v>
      </c>
      <c r="C46" s="4">
        <v>0.34722222222222227</v>
      </c>
      <c r="D46" s="4">
        <v>0.7416666666666667</v>
      </c>
      <c r="E46" s="3" t="s">
        <v>90</v>
      </c>
      <c r="F46" s="1">
        <v>9</v>
      </c>
      <c r="G46" s="1">
        <v>28</v>
      </c>
      <c r="H46" s="15">
        <f t="shared" si="0"/>
        <v>568</v>
      </c>
      <c r="I46" s="8">
        <f t="shared" si="1"/>
        <v>-37</v>
      </c>
      <c r="J46" s="10">
        <v>-37</v>
      </c>
      <c r="K46" s="24" t="s">
        <v>6</v>
      </c>
    </row>
    <row r="47" spans="1:11" ht="13.5" thickTop="1">
      <c r="A47" s="33">
        <v>44</v>
      </c>
      <c r="B47" s="34">
        <v>41577</v>
      </c>
      <c r="C47" s="35">
        <v>0.31805555555555554</v>
      </c>
      <c r="D47" s="35">
        <v>0.6868055555555556</v>
      </c>
      <c r="E47" s="14" t="s">
        <v>91</v>
      </c>
      <c r="F47" s="15">
        <v>8</v>
      </c>
      <c r="G47" s="15">
        <v>51</v>
      </c>
      <c r="H47" s="15">
        <f t="shared" si="0"/>
        <v>531</v>
      </c>
      <c r="I47" s="16">
        <f t="shared" si="1"/>
        <v>-37</v>
      </c>
      <c r="J47" s="41">
        <v>-37</v>
      </c>
      <c r="K47" s="18" t="s">
        <v>3</v>
      </c>
    </row>
    <row r="48" spans="1:11" ht="12.75">
      <c r="A48" s="33">
        <v>45</v>
      </c>
      <c r="B48" s="34">
        <v>41584</v>
      </c>
      <c r="C48" s="35">
        <v>0.33055555555555555</v>
      </c>
      <c r="D48" s="35">
        <v>0.6743055555555556</v>
      </c>
      <c r="E48" s="14" t="s">
        <v>92</v>
      </c>
      <c r="F48" s="15">
        <v>8</v>
      </c>
      <c r="G48" s="15">
        <v>14</v>
      </c>
      <c r="H48" s="15">
        <f t="shared" si="0"/>
        <v>494</v>
      </c>
      <c r="I48" s="16">
        <f t="shared" si="1"/>
        <v>-37</v>
      </c>
      <c r="J48" s="41">
        <v>-37</v>
      </c>
      <c r="K48" s="18" t="s">
        <v>0</v>
      </c>
    </row>
    <row r="49" spans="1:11" ht="12.75">
      <c r="A49" s="33">
        <v>46</v>
      </c>
      <c r="B49" s="34">
        <v>41591</v>
      </c>
      <c r="C49" s="35">
        <v>0.3430555555555555</v>
      </c>
      <c r="D49" s="35">
        <v>0.6625</v>
      </c>
      <c r="E49" s="14" t="s">
        <v>93</v>
      </c>
      <c r="F49" s="15">
        <v>7</v>
      </c>
      <c r="G49" s="15">
        <v>40</v>
      </c>
      <c r="H49" s="15">
        <f t="shared" si="0"/>
        <v>460</v>
      </c>
      <c r="I49" s="16">
        <f t="shared" si="1"/>
        <v>-34</v>
      </c>
      <c r="J49" s="41">
        <v>-34</v>
      </c>
      <c r="K49" s="18" t="s">
        <v>22</v>
      </c>
    </row>
    <row r="50" spans="1:11" ht="12.75">
      <c r="A50" s="33">
        <v>47</v>
      </c>
      <c r="B50" s="34">
        <v>41598</v>
      </c>
      <c r="C50" s="35">
        <v>0.35555555555555557</v>
      </c>
      <c r="D50" s="35">
        <v>0.6520833333333333</v>
      </c>
      <c r="E50" s="14" t="s">
        <v>94</v>
      </c>
      <c r="F50" s="15">
        <v>7</v>
      </c>
      <c r="G50" s="15">
        <v>8</v>
      </c>
      <c r="H50" s="15">
        <f t="shared" si="0"/>
        <v>428</v>
      </c>
      <c r="I50" s="16">
        <f t="shared" si="1"/>
        <v>-32</v>
      </c>
      <c r="J50" s="41">
        <v>-32</v>
      </c>
      <c r="K50" s="18" t="s">
        <v>19</v>
      </c>
    </row>
    <row r="51" spans="1:11" ht="12.75">
      <c r="A51" s="33">
        <v>48</v>
      </c>
      <c r="B51" s="34">
        <v>41605</v>
      </c>
      <c r="C51" s="35">
        <v>0.3666666666666667</v>
      </c>
      <c r="D51" s="35">
        <v>0.64375</v>
      </c>
      <c r="E51" s="14" t="s">
        <v>95</v>
      </c>
      <c r="F51" s="15">
        <v>6</v>
      </c>
      <c r="G51" s="15">
        <v>39</v>
      </c>
      <c r="H51" s="15">
        <f t="shared" si="0"/>
        <v>399</v>
      </c>
      <c r="I51" s="16">
        <f t="shared" si="1"/>
        <v>-29</v>
      </c>
      <c r="J51" s="40">
        <v>-29</v>
      </c>
      <c r="K51" s="18" t="s">
        <v>16</v>
      </c>
    </row>
    <row r="52" spans="1:11" ht="12.75">
      <c r="A52" s="33">
        <v>49</v>
      </c>
      <c r="B52" s="34">
        <v>41612</v>
      </c>
      <c r="C52" s="35">
        <v>0.3770833333333334</v>
      </c>
      <c r="D52" s="35">
        <v>0.6375</v>
      </c>
      <c r="E52" s="14" t="s">
        <v>96</v>
      </c>
      <c r="F52" s="15">
        <v>6</v>
      </c>
      <c r="G52" s="15">
        <v>15</v>
      </c>
      <c r="H52" s="15">
        <f t="shared" si="0"/>
        <v>375</v>
      </c>
      <c r="I52" s="16">
        <f t="shared" si="1"/>
        <v>-24</v>
      </c>
      <c r="J52" s="40">
        <v>-24</v>
      </c>
      <c r="K52" s="18" t="s">
        <v>97</v>
      </c>
    </row>
    <row r="53" spans="1:11" ht="12.75">
      <c r="A53" s="33">
        <v>50</v>
      </c>
      <c r="B53" s="34">
        <v>41619</v>
      </c>
      <c r="C53" s="35">
        <v>0.3847222222222222</v>
      </c>
      <c r="D53" s="35">
        <v>0.6340277777777777</v>
      </c>
      <c r="E53" s="14" t="s">
        <v>98</v>
      </c>
      <c r="F53" s="15">
        <v>5</v>
      </c>
      <c r="G53" s="15">
        <v>59</v>
      </c>
      <c r="H53" s="15">
        <f t="shared" si="0"/>
        <v>359</v>
      </c>
      <c r="I53" s="16">
        <f t="shared" si="1"/>
        <v>-16</v>
      </c>
      <c r="J53" s="40">
        <v>-16</v>
      </c>
      <c r="K53" s="18" t="s">
        <v>99</v>
      </c>
    </row>
    <row r="54" spans="1:11" ht="12.75">
      <c r="A54" s="33">
        <v>51</v>
      </c>
      <c r="B54" s="34">
        <v>41626</v>
      </c>
      <c r="C54" s="35">
        <v>0.3902777777777778</v>
      </c>
      <c r="D54" s="35">
        <v>0.6333333333333333</v>
      </c>
      <c r="E54" s="14" t="s">
        <v>101</v>
      </c>
      <c r="F54" s="15">
        <v>5</v>
      </c>
      <c r="G54" s="15">
        <v>50</v>
      </c>
      <c r="H54" s="15">
        <f t="shared" si="0"/>
        <v>350</v>
      </c>
      <c r="I54" s="16">
        <f t="shared" si="1"/>
        <v>-9</v>
      </c>
      <c r="J54" s="40">
        <v>-9</v>
      </c>
      <c r="K54" s="18" t="s">
        <v>100</v>
      </c>
    </row>
    <row r="55" spans="1:11" ht="12.75">
      <c r="A55" s="42">
        <v>52</v>
      </c>
      <c r="B55" s="43">
        <v>41633</v>
      </c>
      <c r="C55" s="44">
        <v>0.3923611111111111</v>
      </c>
      <c r="D55" s="44">
        <v>0.6361111111111112</v>
      </c>
      <c r="E55" s="45" t="s">
        <v>102</v>
      </c>
      <c r="F55" s="46">
        <v>5</v>
      </c>
      <c r="G55" s="46">
        <v>50</v>
      </c>
      <c r="H55" s="46">
        <f t="shared" si="0"/>
        <v>350</v>
      </c>
      <c r="I55" s="47">
        <f t="shared" si="1"/>
        <v>0</v>
      </c>
      <c r="J55" s="48">
        <v>0</v>
      </c>
      <c r="K55" s="49" t="s">
        <v>100</v>
      </c>
    </row>
  </sheetData>
  <printOptions/>
  <pageMargins left="0.75" right="0.75" top="0.67" bottom="0.66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Asko Ikävalko</dc:creator>
  <cp:keywords/>
  <dc:description/>
  <cp:lastModifiedBy>Asko Ikävalko</cp:lastModifiedBy>
  <cp:lastPrinted>2013-02-24T16:41:39Z</cp:lastPrinted>
  <dcterms:created xsi:type="dcterms:W3CDTF">2013-02-24T15:50:46Z</dcterms:created>
  <dcterms:modified xsi:type="dcterms:W3CDTF">2013-02-24T16:41:55Z</dcterms:modified>
  <cp:category/>
  <cp:version/>
  <cp:contentType/>
  <cp:contentStatus/>
</cp:coreProperties>
</file>